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12160" windowHeight="15560" activeTab="0"/>
  </bookViews>
  <sheets>
    <sheet name="Feuille 1" sheetId="1" r:id="rId1"/>
    <sheet name="1.FR" sheetId="2" state="hidden" r:id="rId2"/>
    <sheet name="1.DE" sheetId="3" state="hidden" r:id="rId3"/>
    <sheet name="2.FR" sheetId="4" state="hidden" r:id="rId4"/>
    <sheet name="2.DE" sheetId="5" state="hidden" r:id="rId5"/>
    <sheet name="Fonds projets FR" sheetId="6" state="hidden" r:id="rId6"/>
    <sheet name="Fonds projets DE" sheetId="7" state="hidden" r:id="rId7"/>
  </sheets>
  <definedNames/>
  <calcPr fullCalcOnLoad="1"/>
</workbook>
</file>

<file path=xl/sharedStrings.xml><?xml version="1.0" encoding="utf-8"?>
<sst xmlns="http://schemas.openxmlformats.org/spreadsheetml/2006/main" count="176" uniqueCount="47">
  <si>
    <t>Total</t>
  </si>
  <si>
    <t>Nom du caissier:</t>
  </si>
  <si>
    <t>Téléphone du caissier:</t>
  </si>
  <si>
    <t>Mail du caissier:</t>
  </si>
  <si>
    <t>Demande de remboursement / Rückzahlungsantrag</t>
  </si>
  <si>
    <t xml:space="preserve">No </t>
  </si>
  <si>
    <t>Activité / Aktivität</t>
  </si>
  <si>
    <t>No quittance Nr. Quittung</t>
  </si>
  <si>
    <t>Dépense Betrag</t>
  </si>
  <si>
    <t xml:space="preserve">Solde </t>
  </si>
  <si>
    <t>IBAN du compte:</t>
  </si>
  <si>
    <t>078/760.xx.xx</t>
  </si>
  <si>
    <t>Date de la demande</t>
  </si>
  <si>
    <t>Somme à payer</t>
  </si>
  <si>
    <t>Nom de l'association:</t>
  </si>
  <si>
    <t>CH00 0000 0000 0000 0000 D</t>
  </si>
  <si>
    <t>Fachschaft XX</t>
  </si>
  <si>
    <t>Xxxx Xxxx</t>
  </si>
  <si>
    <t>xxxx.xxxx@unifr.ch</t>
  </si>
  <si>
    <t>Budget 20XX</t>
  </si>
  <si>
    <t>Assemblée générale</t>
  </si>
  <si>
    <t>Frais administratifs</t>
  </si>
  <si>
    <t>Repas de comité</t>
  </si>
  <si>
    <t>Conférences</t>
  </si>
  <si>
    <t>1.1</t>
  </si>
  <si>
    <t>2.1</t>
  </si>
  <si>
    <t>4.1</t>
  </si>
  <si>
    <t>4.2</t>
  </si>
  <si>
    <t>La somme a déjà été remboursée</t>
  </si>
  <si>
    <t>La somme n'a pas encore été remboursée</t>
  </si>
  <si>
    <t>Théâtre</t>
  </si>
  <si>
    <r>
      <t xml:space="preserve">Fachschaft XX / </t>
    </r>
    <r>
      <rPr>
        <b/>
        <sz val="14"/>
        <color indexed="10"/>
        <rFont val="Arial"/>
        <family val="2"/>
      </rPr>
      <t>FONDS PROJETS</t>
    </r>
  </si>
  <si>
    <t>IBAN des Konto</t>
  </si>
  <si>
    <t>E-mail</t>
  </si>
  <si>
    <t>Name der Verein</t>
  </si>
  <si>
    <t>Name der Kassier</t>
  </si>
  <si>
    <t>Telefon-Nummer</t>
  </si>
  <si>
    <t>Datum</t>
  </si>
  <si>
    <t>Saldo</t>
  </si>
  <si>
    <t>Zu zahlender Betrag</t>
  </si>
  <si>
    <t>General Versammlung</t>
  </si>
  <si>
    <t>Verwaltungskosten</t>
  </si>
  <si>
    <t>Komitee Mahlzeiten</t>
  </si>
  <si>
    <t>Conferenz</t>
  </si>
  <si>
    <t>Der Betrag wurde bereits zurückgezahlt.</t>
  </si>
  <si>
    <t>Der Betrag wurde noch nicht zurückgezahlt.</t>
  </si>
  <si>
    <r>
      <t>Fachschaft XX /</t>
    </r>
    <r>
      <rPr>
        <b/>
        <sz val="14"/>
        <color indexed="10"/>
        <rFont val="Arial"/>
        <family val="2"/>
      </rPr>
      <t xml:space="preserve"> ProjektFund</t>
    </r>
  </si>
</sst>
</file>

<file path=xl/styles.xml><?xml version="1.0" encoding="utf-8"?>
<styleSheet xmlns="http://schemas.openxmlformats.org/spreadsheetml/2006/main">
  <numFmts count="34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m/d/yyyy"/>
    <numFmt numFmtId="187" formatCode="d\-mmm\-yy"/>
    <numFmt numFmtId="188" formatCode="d\ mmmm\ yyyy"/>
    <numFmt numFmtId="189" formatCode="d\ mmm\ yy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1B1E25"/>
      <name val="Arial"/>
      <family val="2"/>
    </font>
    <font>
      <b/>
      <sz val="12"/>
      <color rgb="FF1B1E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1" xfId="0" applyFont="1" applyBorder="1" applyAlignment="1" quotePrefix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1" xfId="0" applyNumberFormat="1" applyFont="1" applyBorder="1" applyAlignment="1">
      <alignment wrapText="1"/>
    </xf>
    <xf numFmtId="189" fontId="1" fillId="0" borderId="13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2" fillId="0" borderId="10" xfId="0" applyNumberFormat="1" applyFont="1" applyBorder="1" applyAlignment="1">
      <alignment/>
    </xf>
    <xf numFmtId="189" fontId="1" fillId="0" borderId="15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1" xfId="0" applyNumberFormat="1" applyFont="1" applyBorder="1" applyAlignment="1">
      <alignment/>
    </xf>
    <xf numFmtId="49" fontId="1" fillId="0" borderId="13" xfId="0" applyNumberFormat="1" applyFont="1" applyBorder="1" applyAlignment="1" quotePrefix="1">
      <alignment horizontal="right"/>
    </xf>
    <xf numFmtId="49" fontId="1" fillId="0" borderId="10" xfId="0" applyNumberFormat="1" applyFont="1" applyBorder="1" applyAlignment="1" quotePrefix="1">
      <alignment horizontal="right"/>
    </xf>
    <xf numFmtId="49" fontId="1" fillId="0" borderId="15" xfId="0" applyNumberFormat="1" applyFont="1" applyBorder="1" applyAlignment="1" quotePrefix="1">
      <alignment horizontal="right"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 quotePrefix="1">
      <alignment horizontal="right"/>
    </xf>
    <xf numFmtId="0" fontId="2" fillId="0" borderId="2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 quotePrefix="1">
      <alignment horizontal="righ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4" fontId="4" fillId="0" borderId="24" xfId="0" applyNumberFormat="1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14" fontId="6" fillId="0" borderId="24" xfId="45" applyNumberFormat="1" applyBorder="1" applyAlignment="1" applyProtection="1">
      <alignment horizontal="left"/>
      <protection/>
    </xf>
    <xf numFmtId="0" fontId="5" fillId="0" borderId="23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.xxxx@unifr.ch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x.xxxx@unifr.ch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x.xxxx@unifr.ch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xxxx.xxxx@unifr.ch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xxxx.xxxx@unifr.ch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xxxx.xxxx@unifr.ch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xxxx.xxxx@unifr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3" zoomScaleNormal="93" zoomScalePageLayoutView="0" workbookViewId="0" topLeftCell="A1">
      <selection activeCell="F21" sqref="F21"/>
    </sheetView>
  </sheetViews>
  <sheetFormatPr defaultColWidth="11.421875" defaultRowHeight="12.75"/>
  <cols>
    <col min="1" max="1" width="4.140625" style="0" customWidth="1"/>
    <col min="2" max="2" width="36.28125" style="0" customWidth="1"/>
    <col min="3" max="3" width="9.140625" style="0" customWidth="1"/>
    <col min="4" max="4" width="14.8515625" style="0" customWidth="1"/>
    <col min="5" max="5" width="15.7109375" style="0" customWidth="1"/>
    <col min="6" max="8" width="14.28125" style="0" customWidth="1"/>
  </cols>
  <sheetData>
    <row r="1" spans="1:8" ht="25.5" thickBot="1">
      <c r="A1" s="56" t="s">
        <v>4</v>
      </c>
      <c r="B1" s="57"/>
      <c r="C1" s="57"/>
      <c r="D1" s="57"/>
      <c r="E1" s="57"/>
      <c r="F1" s="57"/>
      <c r="G1" s="57"/>
      <c r="H1" s="58"/>
    </row>
    <row r="2" spans="1:8" s="2" customFormat="1" ht="18.75" thickBot="1">
      <c r="A2" s="59" t="s">
        <v>14</v>
      </c>
      <c r="B2" s="60"/>
      <c r="C2" s="61"/>
      <c r="D2" s="62" t="s">
        <v>16</v>
      </c>
      <c r="E2" s="62"/>
      <c r="F2" s="62"/>
      <c r="G2" s="62"/>
      <c r="H2" s="63"/>
    </row>
    <row r="3" spans="1:8" s="2" customFormat="1" ht="18.75" thickBot="1">
      <c r="A3" s="50" t="s">
        <v>10</v>
      </c>
      <c r="B3" s="51"/>
      <c r="C3" s="52"/>
      <c r="D3" s="53" t="s">
        <v>15</v>
      </c>
      <c r="E3" s="53"/>
      <c r="F3" s="53"/>
      <c r="G3" s="53"/>
      <c r="H3" s="54"/>
    </row>
    <row r="4" spans="1:8" s="2" customFormat="1" ht="18.75" thickBot="1">
      <c r="A4" s="50" t="s">
        <v>1</v>
      </c>
      <c r="B4" s="51"/>
      <c r="C4" s="52"/>
      <c r="D4" s="53" t="s">
        <v>17</v>
      </c>
      <c r="E4" s="53"/>
      <c r="F4" s="53"/>
      <c r="G4" s="53"/>
      <c r="H4" s="54"/>
    </row>
    <row r="5" spans="1:8" s="2" customFormat="1" ht="18.75" thickBot="1">
      <c r="A5" s="50" t="s">
        <v>2</v>
      </c>
      <c r="B5" s="51"/>
      <c r="C5" s="52"/>
      <c r="D5" s="53" t="s">
        <v>11</v>
      </c>
      <c r="E5" s="53"/>
      <c r="F5" s="53"/>
      <c r="G5" s="53"/>
      <c r="H5" s="54"/>
    </row>
    <row r="6" spans="1:8" s="2" customFormat="1" ht="18.75" thickBot="1">
      <c r="A6" s="50" t="s">
        <v>3</v>
      </c>
      <c r="B6" s="51"/>
      <c r="C6" s="52"/>
      <c r="D6" s="55" t="s">
        <v>18</v>
      </c>
      <c r="E6" s="53"/>
      <c r="F6" s="53"/>
      <c r="G6" s="53"/>
      <c r="H6" s="54"/>
    </row>
    <row r="7" spans="1:8" s="1" customFormat="1" ht="38.25" customHeight="1" thickBot="1">
      <c r="A7" s="11" t="s">
        <v>5</v>
      </c>
      <c r="B7" s="11" t="s">
        <v>6</v>
      </c>
      <c r="C7" s="11" t="s">
        <v>19</v>
      </c>
      <c r="D7" s="14" t="s">
        <v>12</v>
      </c>
      <c r="E7" s="11" t="s">
        <v>7</v>
      </c>
      <c r="F7" s="11" t="s">
        <v>8</v>
      </c>
      <c r="G7" s="19" t="s">
        <v>9</v>
      </c>
      <c r="H7" s="11" t="s">
        <v>13</v>
      </c>
    </row>
    <row r="8" spans="1:8" s="1" customFormat="1" ht="15.75">
      <c r="A8" s="5"/>
      <c r="B8" s="6"/>
      <c r="C8" s="6"/>
      <c r="D8" s="15"/>
      <c r="E8" s="21"/>
      <c r="F8" s="6"/>
      <c r="G8" s="26"/>
      <c r="H8" s="28"/>
    </row>
    <row r="9" spans="1:8" s="1" customFormat="1" ht="15.75">
      <c r="A9" s="7"/>
      <c r="B9" s="3"/>
      <c r="C9" s="3"/>
      <c r="D9" s="16"/>
      <c r="E9" s="22"/>
      <c r="F9" s="3"/>
      <c r="G9" s="3"/>
      <c r="H9" s="30"/>
    </row>
    <row r="10" spans="1:8" s="1" customFormat="1" ht="15.75">
      <c r="A10" s="7"/>
      <c r="B10" s="3"/>
      <c r="C10" s="3"/>
      <c r="D10" s="16"/>
      <c r="E10" s="22"/>
      <c r="F10" s="3"/>
      <c r="G10" s="3"/>
      <c r="H10" s="30"/>
    </row>
    <row r="11" spans="1:8" s="1" customFormat="1" ht="15.75">
      <c r="A11" s="7"/>
      <c r="B11" s="3"/>
      <c r="C11" s="3"/>
      <c r="D11" s="16"/>
      <c r="E11" s="22"/>
      <c r="F11" s="3"/>
      <c r="G11" s="3"/>
      <c r="H11" s="30"/>
    </row>
    <row r="12" spans="1:8" s="1" customFormat="1" ht="15.75">
      <c r="A12" s="7"/>
      <c r="B12" s="3"/>
      <c r="C12" s="3"/>
      <c r="D12" s="16"/>
      <c r="E12" s="25"/>
      <c r="F12" s="3"/>
      <c r="G12" s="3"/>
      <c r="H12" s="30"/>
    </row>
    <row r="13" spans="1:8" s="1" customFormat="1" ht="15.75">
      <c r="A13" s="7"/>
      <c r="B13" s="3"/>
      <c r="C13" s="3"/>
      <c r="D13" s="16"/>
      <c r="E13" s="22"/>
      <c r="F13" s="3"/>
      <c r="G13" s="3"/>
      <c r="H13" s="30"/>
    </row>
    <row r="14" spans="1:8" s="1" customFormat="1" ht="15.75">
      <c r="A14" s="7"/>
      <c r="B14" s="3"/>
      <c r="C14" s="3"/>
      <c r="D14" s="16"/>
      <c r="E14" s="22"/>
      <c r="F14" s="3"/>
      <c r="G14" s="3"/>
      <c r="H14" s="30"/>
    </row>
    <row r="15" spans="1:8" s="1" customFormat="1" ht="15.75">
      <c r="A15" s="7"/>
      <c r="B15" s="3"/>
      <c r="C15" s="3"/>
      <c r="D15" s="16"/>
      <c r="E15" s="22"/>
      <c r="F15" s="3"/>
      <c r="G15" s="3"/>
      <c r="H15" s="30"/>
    </row>
    <row r="16" spans="1:8" s="1" customFormat="1" ht="15.75">
      <c r="A16" s="7"/>
      <c r="B16" s="3"/>
      <c r="C16" s="3"/>
      <c r="D16" s="16"/>
      <c r="E16" s="22"/>
      <c r="F16" s="3"/>
      <c r="G16" s="3"/>
      <c r="H16" s="30"/>
    </row>
    <row r="17" spans="1:8" s="1" customFormat="1" ht="15.75">
      <c r="A17" s="7"/>
      <c r="B17" s="3"/>
      <c r="C17" s="3"/>
      <c r="D17" s="16"/>
      <c r="E17" s="22"/>
      <c r="F17" s="3"/>
      <c r="G17" s="3"/>
      <c r="H17" s="30"/>
    </row>
    <row r="18" spans="1:8" s="1" customFormat="1" ht="15.75">
      <c r="A18" s="7"/>
      <c r="B18" s="3"/>
      <c r="C18" s="3"/>
      <c r="D18" s="17"/>
      <c r="E18" s="24"/>
      <c r="F18" s="13"/>
      <c r="G18" s="3"/>
      <c r="H18" s="30"/>
    </row>
    <row r="19" spans="1:8" s="1" customFormat="1" ht="16.5" thickBot="1">
      <c r="A19" s="12"/>
      <c r="B19" s="8"/>
      <c r="C19" s="8"/>
      <c r="D19" s="18"/>
      <c r="E19" s="23"/>
      <c r="F19" s="8"/>
      <c r="G19" s="27"/>
      <c r="H19" s="29"/>
    </row>
    <row r="20" spans="1:8" s="1" customFormat="1" ht="16.5" thickBot="1">
      <c r="A20" s="4"/>
      <c r="B20" s="4" t="s">
        <v>0</v>
      </c>
      <c r="C20" s="4">
        <f>SUM(C8:C19)</f>
        <v>0</v>
      </c>
      <c r="D20" s="10"/>
      <c r="E20" s="20"/>
      <c r="F20" s="4">
        <f>SUM(F8:F19)</f>
        <v>0</v>
      </c>
      <c r="G20" s="4"/>
      <c r="H20" s="9"/>
    </row>
  </sheetData>
  <sheetProtection/>
  <mergeCells count="11">
    <mergeCell ref="A4:C4"/>
    <mergeCell ref="A5:C5"/>
    <mergeCell ref="A6:C6"/>
    <mergeCell ref="D4:H4"/>
    <mergeCell ref="D5:H5"/>
    <mergeCell ref="D6:H6"/>
    <mergeCell ref="A1:H1"/>
    <mergeCell ref="A2:C2"/>
    <mergeCell ref="D2:H2"/>
    <mergeCell ref="A3:C3"/>
    <mergeCell ref="D3:H3"/>
  </mergeCells>
  <hyperlinks>
    <hyperlink ref="D6" r:id="rId1" display="xxxx.xxxx@unifr.ch"/>
  </hyperlinks>
  <printOptions horizontalCentered="1"/>
  <pageMargins left="0.3937007874015748" right="0.3937007874015748" top="0.5905511811023623" bottom="0.5905511811023623" header="0.2" footer="0.1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32:M51"/>
  <sheetViews>
    <sheetView zoomScale="75" zoomScaleNormal="75" zoomScalePageLayoutView="0" workbookViewId="0" topLeftCell="C18">
      <selection activeCell="M48" sqref="M48"/>
    </sheetView>
  </sheetViews>
  <sheetFormatPr defaultColWidth="11.421875" defaultRowHeight="12.75"/>
  <cols>
    <col min="1" max="1" width="4.140625" style="0" customWidth="1"/>
    <col min="2" max="2" width="36.28125" style="0" customWidth="1"/>
    <col min="3" max="3" width="9.140625" style="0" customWidth="1"/>
    <col min="4" max="4" width="14.8515625" style="0" customWidth="1"/>
    <col min="5" max="5" width="4.00390625" style="0" bestFit="1" customWidth="1"/>
    <col min="6" max="6" width="19.28125" style="0" bestFit="1" customWidth="1"/>
    <col min="7" max="7" width="13.421875" style="0" bestFit="1" customWidth="1"/>
    <col min="8" max="8" width="10.8515625" style="0" bestFit="1" customWidth="1"/>
    <col min="9" max="9" width="12.8515625" style="0" bestFit="1" customWidth="1"/>
    <col min="10" max="10" width="9.7109375" style="0" bestFit="1" customWidth="1"/>
    <col min="11" max="11" width="6.7109375" style="0" bestFit="1" customWidth="1"/>
    <col min="12" max="12" width="10.140625" style="0" bestFit="1" customWidth="1"/>
    <col min="13" max="13" width="34.28125" style="0" bestFit="1" customWidth="1"/>
  </cols>
  <sheetData>
    <row r="2" s="2" customFormat="1" ht="18"/>
    <row r="3" s="2" customFormat="1" ht="18"/>
    <row r="4" s="2" customFormat="1" ht="18"/>
    <row r="5" s="2" customFormat="1" ht="18"/>
    <row r="6" s="2" customFormat="1" ht="18"/>
    <row r="7" s="1" customFormat="1" ht="38.25" customHeight="1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31" ht="13.5" thickBot="1"/>
    <row r="32" spans="5:12" ht="25.5" thickBot="1">
      <c r="E32" s="56" t="s">
        <v>4</v>
      </c>
      <c r="F32" s="57"/>
      <c r="G32" s="57"/>
      <c r="H32" s="57"/>
      <c r="I32" s="57"/>
      <c r="J32" s="57"/>
      <c r="K32" s="57"/>
      <c r="L32" s="58"/>
    </row>
    <row r="33" spans="5:12" ht="18.75" thickBot="1">
      <c r="E33" s="59" t="s">
        <v>14</v>
      </c>
      <c r="F33" s="60"/>
      <c r="G33" s="61"/>
      <c r="H33" s="62" t="s">
        <v>16</v>
      </c>
      <c r="I33" s="62"/>
      <c r="J33" s="62"/>
      <c r="K33" s="62"/>
      <c r="L33" s="63"/>
    </row>
    <row r="34" spans="5:12" ht="18.75" thickBot="1">
      <c r="E34" s="50" t="s">
        <v>10</v>
      </c>
      <c r="F34" s="51"/>
      <c r="G34" s="52"/>
      <c r="H34" s="53" t="s">
        <v>15</v>
      </c>
      <c r="I34" s="53"/>
      <c r="J34" s="53"/>
      <c r="K34" s="53"/>
      <c r="L34" s="54"/>
    </row>
    <row r="35" spans="5:12" ht="18.75" thickBot="1">
      <c r="E35" s="50" t="s">
        <v>1</v>
      </c>
      <c r="F35" s="51"/>
      <c r="G35" s="52"/>
      <c r="H35" s="53" t="s">
        <v>17</v>
      </c>
      <c r="I35" s="53"/>
      <c r="J35" s="53"/>
      <c r="K35" s="53"/>
      <c r="L35" s="54"/>
    </row>
    <row r="36" spans="5:12" ht="18.75" thickBot="1">
      <c r="E36" s="50" t="s">
        <v>2</v>
      </c>
      <c r="F36" s="51"/>
      <c r="G36" s="52"/>
      <c r="H36" s="53" t="s">
        <v>11</v>
      </c>
      <c r="I36" s="53"/>
      <c r="J36" s="53"/>
      <c r="K36" s="53"/>
      <c r="L36" s="54"/>
    </row>
    <row r="37" spans="5:12" ht="18.75" thickBot="1">
      <c r="E37" s="50" t="s">
        <v>3</v>
      </c>
      <c r="F37" s="51"/>
      <c r="G37" s="52"/>
      <c r="H37" s="55" t="s">
        <v>18</v>
      </c>
      <c r="I37" s="53"/>
      <c r="J37" s="53"/>
      <c r="K37" s="53"/>
      <c r="L37" s="54"/>
    </row>
    <row r="38" spans="5:13" ht="48.75" thickBot="1">
      <c r="E38" s="11" t="s">
        <v>5</v>
      </c>
      <c r="F38" s="11" t="s">
        <v>6</v>
      </c>
      <c r="G38" s="11" t="s">
        <v>19</v>
      </c>
      <c r="H38" s="14" t="s">
        <v>12</v>
      </c>
      <c r="I38" s="11" t="s">
        <v>7</v>
      </c>
      <c r="J38" s="11" t="s">
        <v>8</v>
      </c>
      <c r="K38" s="19" t="s">
        <v>9</v>
      </c>
      <c r="L38" s="11" t="s">
        <v>13</v>
      </c>
      <c r="M38" s="39"/>
    </row>
    <row r="39" spans="5:13" ht="15.75">
      <c r="E39" s="5">
        <v>1</v>
      </c>
      <c r="F39" s="6" t="s">
        <v>20</v>
      </c>
      <c r="G39" s="6">
        <v>50</v>
      </c>
      <c r="H39" s="15"/>
      <c r="I39" s="21"/>
      <c r="J39" s="6"/>
      <c r="K39" s="26">
        <v>50</v>
      </c>
      <c r="L39" s="28"/>
      <c r="M39" s="40"/>
    </row>
    <row r="40" spans="5:13" ht="15.75">
      <c r="E40" s="7"/>
      <c r="F40" s="3"/>
      <c r="G40" s="3"/>
      <c r="H40" s="16"/>
      <c r="I40" s="22"/>
      <c r="J40" s="3"/>
      <c r="K40" s="3"/>
      <c r="L40" s="30"/>
      <c r="M40" s="39"/>
    </row>
    <row r="41" spans="5:13" s="34" customFormat="1" ht="15.75">
      <c r="E41" s="7">
        <v>2</v>
      </c>
      <c r="F41" s="3" t="s">
        <v>21</v>
      </c>
      <c r="G41" s="3">
        <v>100</v>
      </c>
      <c r="H41" s="16"/>
      <c r="I41" s="22"/>
      <c r="J41" s="3"/>
      <c r="K41" s="3">
        <v>100</v>
      </c>
      <c r="L41" s="30"/>
      <c r="M41" s="41"/>
    </row>
    <row r="42" spans="5:13" ht="15.75">
      <c r="E42" s="7"/>
      <c r="F42" s="3"/>
      <c r="G42" s="3"/>
      <c r="H42" s="16"/>
      <c r="I42" s="22"/>
      <c r="J42" s="3"/>
      <c r="K42" s="3"/>
      <c r="L42" s="30"/>
      <c r="M42" s="39"/>
    </row>
    <row r="43" spans="5:13" ht="15.75">
      <c r="E43" s="7">
        <v>3</v>
      </c>
      <c r="F43" s="3" t="s">
        <v>22</v>
      </c>
      <c r="G43" s="3">
        <v>180</v>
      </c>
      <c r="H43" s="16"/>
      <c r="I43" s="25"/>
      <c r="J43" s="3"/>
      <c r="K43" s="3">
        <v>180</v>
      </c>
      <c r="L43" s="30"/>
      <c r="M43" s="39"/>
    </row>
    <row r="44" spans="5:13" ht="15.75">
      <c r="E44" s="7"/>
      <c r="F44" s="3"/>
      <c r="G44" s="3"/>
      <c r="H44" s="16"/>
      <c r="I44" s="22"/>
      <c r="J44" s="3"/>
      <c r="K44" s="3"/>
      <c r="L44" s="30"/>
      <c r="M44" s="39"/>
    </row>
    <row r="45" spans="5:13" ht="15.75">
      <c r="E45" s="7">
        <v>4</v>
      </c>
      <c r="F45" s="3" t="s">
        <v>23</v>
      </c>
      <c r="G45" s="3">
        <v>1000</v>
      </c>
      <c r="H45" s="16"/>
      <c r="I45" s="22"/>
      <c r="J45" s="3"/>
      <c r="K45" s="3">
        <v>1000</v>
      </c>
      <c r="L45" s="30"/>
      <c r="M45" s="39"/>
    </row>
    <row r="46" spans="5:13" s="34" customFormat="1" ht="15.75">
      <c r="E46" s="31"/>
      <c r="F46" s="13"/>
      <c r="G46" s="13"/>
      <c r="H46" s="17"/>
      <c r="I46" s="32"/>
      <c r="J46" s="13"/>
      <c r="K46" s="13"/>
      <c r="L46" s="33"/>
      <c r="M46" s="41"/>
    </row>
    <row r="47" spans="5:13" ht="15.75">
      <c r="E47" s="7"/>
      <c r="F47" s="3"/>
      <c r="G47" s="3"/>
      <c r="H47" s="16"/>
      <c r="I47" s="22"/>
      <c r="J47" s="3"/>
      <c r="K47" s="3"/>
      <c r="L47" s="30"/>
      <c r="M47" s="39"/>
    </row>
    <row r="48" spans="5:12" ht="15.75">
      <c r="E48" s="7"/>
      <c r="F48" s="3"/>
      <c r="G48" s="3"/>
      <c r="H48" s="16"/>
      <c r="I48" s="22"/>
      <c r="J48" s="3"/>
      <c r="K48" s="3"/>
      <c r="L48" s="30"/>
    </row>
    <row r="49" spans="5:12" ht="15.75">
      <c r="E49" s="7"/>
      <c r="F49" s="3"/>
      <c r="G49" s="3"/>
      <c r="H49" s="17"/>
      <c r="I49" s="24"/>
      <c r="J49" s="13"/>
      <c r="K49" s="3"/>
      <c r="L49" s="30"/>
    </row>
    <row r="50" spans="5:12" ht="16.5" thickBot="1">
      <c r="E50" s="12"/>
      <c r="F50" s="8"/>
      <c r="G50" s="8"/>
      <c r="H50" s="18"/>
      <c r="I50" s="23"/>
      <c r="J50" s="8"/>
      <c r="K50" s="27"/>
      <c r="L50" s="29"/>
    </row>
    <row r="51" spans="5:12" ht="16.5" thickBot="1">
      <c r="E51" s="4"/>
      <c r="F51" s="4" t="s">
        <v>0</v>
      </c>
      <c r="G51" s="4">
        <f>SUM(G39:G50)</f>
        <v>1330</v>
      </c>
      <c r="H51" s="10"/>
      <c r="I51" s="20"/>
      <c r="J51" s="4">
        <f>SUM(J39:J50)</f>
        <v>0</v>
      </c>
      <c r="K51" s="4"/>
      <c r="L51" s="9">
        <f>L46+L41</f>
        <v>0</v>
      </c>
    </row>
  </sheetData>
  <sheetProtection/>
  <mergeCells count="11">
    <mergeCell ref="H35:L35"/>
    <mergeCell ref="E36:G36"/>
    <mergeCell ref="H36:L36"/>
    <mergeCell ref="E37:G37"/>
    <mergeCell ref="H37:L37"/>
    <mergeCell ref="E32:L32"/>
    <mergeCell ref="E33:G33"/>
    <mergeCell ref="H33:L33"/>
    <mergeCell ref="E34:G34"/>
    <mergeCell ref="H34:L34"/>
    <mergeCell ref="E35:G35"/>
  </mergeCells>
  <hyperlinks>
    <hyperlink ref="H37" r:id="rId1" display="xxxx.xxxx@unifr.ch"/>
  </hyperlinks>
  <printOptions horizontalCentered="1"/>
  <pageMargins left="0.3937007874015748" right="0.3937007874015748" top="0.5905511811023623" bottom="0.5905511811023623" header="0.2" footer="0.1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32:M51"/>
  <sheetViews>
    <sheetView zoomScale="75" zoomScaleNormal="75" zoomScalePageLayoutView="0" workbookViewId="0" topLeftCell="D20">
      <selection activeCell="F39" sqref="F39:F45"/>
    </sheetView>
  </sheetViews>
  <sheetFormatPr defaultColWidth="11.421875" defaultRowHeight="12.75"/>
  <cols>
    <col min="1" max="1" width="4.140625" style="0" customWidth="1"/>
    <col min="2" max="2" width="36.28125" style="0" customWidth="1"/>
    <col min="3" max="3" width="9.140625" style="0" customWidth="1"/>
    <col min="4" max="4" width="14.8515625" style="0" customWidth="1"/>
    <col min="5" max="5" width="4.00390625" style="0" bestFit="1" customWidth="1"/>
    <col min="6" max="6" width="19.28125" style="0" bestFit="1" customWidth="1"/>
    <col min="7" max="7" width="13.421875" style="0" bestFit="1" customWidth="1"/>
    <col min="8" max="8" width="7.7109375" style="0" bestFit="1" customWidth="1"/>
    <col min="9" max="9" width="12.8515625" style="0" bestFit="1" customWidth="1"/>
    <col min="10" max="10" width="9.7109375" style="0" bestFit="1" customWidth="1"/>
    <col min="11" max="11" width="6.7109375" style="0" bestFit="1" customWidth="1"/>
    <col min="12" max="12" width="10.8515625" style="0" bestFit="1" customWidth="1"/>
    <col min="13" max="13" width="34.28125" style="0" bestFit="1" customWidth="1"/>
  </cols>
  <sheetData>
    <row r="2" s="2" customFormat="1" ht="18"/>
    <row r="3" s="2" customFormat="1" ht="18"/>
    <row r="4" s="2" customFormat="1" ht="18"/>
    <row r="5" s="2" customFormat="1" ht="18"/>
    <row r="6" s="2" customFormat="1" ht="18"/>
    <row r="7" s="1" customFormat="1" ht="38.25" customHeight="1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31" ht="13.5" thickBot="1"/>
    <row r="32" spans="5:12" ht="25.5" thickBot="1">
      <c r="E32" s="56" t="s">
        <v>4</v>
      </c>
      <c r="F32" s="57"/>
      <c r="G32" s="57"/>
      <c r="H32" s="57"/>
      <c r="I32" s="57"/>
      <c r="J32" s="57"/>
      <c r="K32" s="57"/>
      <c r="L32" s="58"/>
    </row>
    <row r="33" spans="5:12" ht="18.75" thickBot="1">
      <c r="E33" s="59" t="s">
        <v>34</v>
      </c>
      <c r="F33" s="60"/>
      <c r="G33" s="61"/>
      <c r="H33" s="62" t="s">
        <v>16</v>
      </c>
      <c r="I33" s="62"/>
      <c r="J33" s="62"/>
      <c r="K33" s="62"/>
      <c r="L33" s="63"/>
    </row>
    <row r="34" spans="5:12" ht="18.75" thickBot="1">
      <c r="E34" s="50" t="s">
        <v>32</v>
      </c>
      <c r="F34" s="51"/>
      <c r="G34" s="52"/>
      <c r="H34" s="53" t="s">
        <v>15</v>
      </c>
      <c r="I34" s="53"/>
      <c r="J34" s="53"/>
      <c r="K34" s="53"/>
      <c r="L34" s="54"/>
    </row>
    <row r="35" spans="5:12" ht="18.75" thickBot="1">
      <c r="E35" s="50" t="s">
        <v>35</v>
      </c>
      <c r="F35" s="51"/>
      <c r="G35" s="52"/>
      <c r="H35" s="53" t="s">
        <v>17</v>
      </c>
      <c r="I35" s="53"/>
      <c r="J35" s="53"/>
      <c r="K35" s="53"/>
      <c r="L35" s="54"/>
    </row>
    <row r="36" spans="5:12" ht="18.75" thickBot="1">
      <c r="E36" s="50" t="s">
        <v>36</v>
      </c>
      <c r="F36" s="51"/>
      <c r="G36" s="52"/>
      <c r="H36" s="53" t="s">
        <v>11</v>
      </c>
      <c r="I36" s="53"/>
      <c r="J36" s="53"/>
      <c r="K36" s="53"/>
      <c r="L36" s="54"/>
    </row>
    <row r="37" spans="5:12" ht="18.75" thickBot="1">
      <c r="E37" s="50" t="s">
        <v>33</v>
      </c>
      <c r="F37" s="51"/>
      <c r="G37" s="52"/>
      <c r="H37" s="55" t="s">
        <v>18</v>
      </c>
      <c r="I37" s="53"/>
      <c r="J37" s="53"/>
      <c r="K37" s="53"/>
      <c r="L37" s="54"/>
    </row>
    <row r="38" spans="5:12" ht="48.75" thickBot="1">
      <c r="E38" s="11" t="s">
        <v>5</v>
      </c>
      <c r="F38" s="11" t="s">
        <v>6</v>
      </c>
      <c r="G38" s="11" t="s">
        <v>19</v>
      </c>
      <c r="H38" s="14" t="s">
        <v>37</v>
      </c>
      <c r="I38" s="11" t="s">
        <v>7</v>
      </c>
      <c r="J38" s="11" t="s">
        <v>8</v>
      </c>
      <c r="K38" s="19" t="s">
        <v>38</v>
      </c>
      <c r="L38" s="11" t="s">
        <v>39</v>
      </c>
    </row>
    <row r="39" spans="5:12" ht="15.75">
      <c r="E39" s="5">
        <v>1</v>
      </c>
      <c r="F39" s="6" t="s">
        <v>40</v>
      </c>
      <c r="G39" s="6">
        <v>50</v>
      </c>
      <c r="H39" s="15"/>
      <c r="I39" s="21"/>
      <c r="J39" s="6"/>
      <c r="K39" s="26">
        <v>50</v>
      </c>
      <c r="L39" s="28"/>
    </row>
    <row r="40" spans="5:12" ht="15.75">
      <c r="E40" s="7"/>
      <c r="F40" s="3"/>
      <c r="G40" s="3"/>
      <c r="H40" s="16"/>
      <c r="I40" s="22"/>
      <c r="J40" s="3"/>
      <c r="K40" s="3"/>
      <c r="L40" s="30"/>
    </row>
    <row r="41" spans="5:12" s="35" customFormat="1" ht="15.75">
      <c r="E41" s="7">
        <v>2</v>
      </c>
      <c r="F41" s="48" t="s">
        <v>41</v>
      </c>
      <c r="G41" s="3">
        <v>100</v>
      </c>
      <c r="H41" s="16"/>
      <c r="I41" s="22"/>
      <c r="J41" s="3"/>
      <c r="K41" s="3">
        <v>100</v>
      </c>
      <c r="L41" s="30"/>
    </row>
    <row r="42" spans="5:12" ht="15.75">
      <c r="E42" s="7"/>
      <c r="F42" s="3"/>
      <c r="G42" s="3"/>
      <c r="H42" s="16"/>
      <c r="I42" s="22"/>
      <c r="J42" s="3"/>
      <c r="K42" s="3"/>
      <c r="L42" s="30"/>
    </row>
    <row r="43" spans="5:12" ht="15.75">
      <c r="E43" s="7">
        <v>3</v>
      </c>
      <c r="F43" s="3" t="s">
        <v>42</v>
      </c>
      <c r="G43" s="3">
        <v>180</v>
      </c>
      <c r="H43" s="16"/>
      <c r="I43" s="25"/>
      <c r="J43" s="3"/>
      <c r="K43" s="3">
        <v>180</v>
      </c>
      <c r="L43" s="30"/>
    </row>
    <row r="44" spans="5:12" ht="15.75">
      <c r="E44" s="7"/>
      <c r="F44" s="3"/>
      <c r="G44" s="3"/>
      <c r="H44" s="16"/>
      <c r="I44" s="22"/>
      <c r="J44" s="3"/>
      <c r="K44" s="3"/>
      <c r="L44" s="30"/>
    </row>
    <row r="45" spans="5:12" ht="15.75">
      <c r="E45" s="7">
        <v>4</v>
      </c>
      <c r="F45" s="3" t="s">
        <v>43</v>
      </c>
      <c r="G45" s="3">
        <v>1000</v>
      </c>
      <c r="H45" s="16"/>
      <c r="I45" s="22"/>
      <c r="J45" s="3"/>
      <c r="K45" s="3">
        <v>1000</v>
      </c>
      <c r="L45" s="30"/>
    </row>
    <row r="46" spans="5:13" s="34" customFormat="1" ht="15.75">
      <c r="E46" s="31"/>
      <c r="F46" s="13"/>
      <c r="G46" s="13"/>
      <c r="H46" s="17"/>
      <c r="I46" s="32"/>
      <c r="J46" s="13"/>
      <c r="K46" s="13"/>
      <c r="L46" s="33"/>
      <c r="M46"/>
    </row>
    <row r="47" spans="5:12" ht="15.75">
      <c r="E47" s="7"/>
      <c r="F47" s="3"/>
      <c r="G47" s="3"/>
      <c r="H47" s="16"/>
      <c r="I47" s="22"/>
      <c r="J47" s="3"/>
      <c r="K47" s="3"/>
      <c r="L47" s="30"/>
    </row>
    <row r="48" spans="5:12" ht="15.75">
      <c r="E48" s="7"/>
      <c r="F48" s="3"/>
      <c r="G48" s="3"/>
      <c r="H48" s="16"/>
      <c r="I48" s="22"/>
      <c r="J48" s="3"/>
      <c r="K48" s="3"/>
      <c r="L48" s="30"/>
    </row>
    <row r="49" spans="5:12" ht="15.75">
      <c r="E49" s="7"/>
      <c r="F49" s="3"/>
      <c r="G49" s="3"/>
      <c r="H49" s="17"/>
      <c r="I49" s="24"/>
      <c r="J49" s="13"/>
      <c r="K49" s="3"/>
      <c r="L49" s="30"/>
    </row>
    <row r="50" spans="5:12" ht="16.5" thickBot="1">
      <c r="E50" s="12"/>
      <c r="F50" s="8"/>
      <c r="G50" s="8"/>
      <c r="H50" s="18"/>
      <c r="I50" s="23"/>
      <c r="J50" s="8"/>
      <c r="K50" s="27"/>
      <c r="L50" s="29"/>
    </row>
    <row r="51" spans="5:12" ht="16.5" thickBot="1">
      <c r="E51" s="4"/>
      <c r="F51" s="4" t="s">
        <v>0</v>
      </c>
      <c r="G51" s="4">
        <f>SUM(G39:G50)</f>
        <v>1330</v>
      </c>
      <c r="H51" s="10"/>
      <c r="I51" s="20"/>
      <c r="J51" s="4">
        <f>SUM(J39:J50)</f>
        <v>0</v>
      </c>
      <c r="K51" s="4"/>
      <c r="L51" s="9">
        <f>L46+L41</f>
        <v>0</v>
      </c>
    </row>
  </sheetData>
  <sheetProtection/>
  <mergeCells count="11">
    <mergeCell ref="H35:L35"/>
    <mergeCell ref="E36:G36"/>
    <mergeCell ref="H36:L36"/>
    <mergeCell ref="E37:G37"/>
    <mergeCell ref="H37:L37"/>
    <mergeCell ref="E32:L32"/>
    <mergeCell ref="E33:G33"/>
    <mergeCell ref="H33:L33"/>
    <mergeCell ref="E34:G34"/>
    <mergeCell ref="H34:L34"/>
    <mergeCell ref="E35:G35"/>
  </mergeCells>
  <hyperlinks>
    <hyperlink ref="H37" r:id="rId1" display="xxxx.xxxx@unifr.ch"/>
  </hyperlinks>
  <printOptions horizontalCentered="1"/>
  <pageMargins left="0.3937007874015748" right="0.3937007874015748" top="0.5905511811023623" bottom="0.5905511811023623" header="0.2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32:M51"/>
  <sheetViews>
    <sheetView zoomScale="75" zoomScaleNormal="75" zoomScalePageLayoutView="0" workbookViewId="0" topLeftCell="D19">
      <selection activeCell="M39" sqref="M39"/>
    </sheetView>
  </sheetViews>
  <sheetFormatPr defaultColWidth="11.421875" defaultRowHeight="12.75"/>
  <cols>
    <col min="1" max="1" width="4.140625" style="0" customWidth="1"/>
    <col min="2" max="2" width="36.28125" style="0" customWidth="1"/>
    <col min="3" max="3" width="9.140625" style="0" customWidth="1"/>
    <col min="4" max="4" width="14.8515625" style="0" customWidth="1"/>
    <col min="5" max="5" width="4.00390625" style="0" bestFit="1" customWidth="1"/>
    <col min="6" max="6" width="19.28125" style="0" bestFit="1" customWidth="1"/>
    <col min="7" max="7" width="13.421875" style="0" bestFit="1" customWidth="1"/>
    <col min="8" max="8" width="10.8515625" style="0" bestFit="1" customWidth="1"/>
    <col min="9" max="9" width="12.8515625" style="0" bestFit="1" customWidth="1"/>
    <col min="10" max="10" width="9.7109375" style="0" bestFit="1" customWidth="1"/>
    <col min="11" max="11" width="6.7109375" style="0" bestFit="1" customWidth="1"/>
    <col min="12" max="12" width="10.140625" style="0" bestFit="1" customWidth="1"/>
    <col min="13" max="13" width="34.28125" style="0" bestFit="1" customWidth="1"/>
  </cols>
  <sheetData>
    <row r="2" s="2" customFormat="1" ht="18"/>
    <row r="3" s="2" customFormat="1" ht="18"/>
    <row r="4" s="2" customFormat="1" ht="18"/>
    <row r="5" s="2" customFormat="1" ht="18"/>
    <row r="6" s="2" customFormat="1" ht="18"/>
    <row r="7" s="1" customFormat="1" ht="38.25" customHeight="1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31" ht="13.5" thickBot="1"/>
    <row r="32" spans="5:12" ht="25.5" thickBot="1">
      <c r="E32" s="56" t="s">
        <v>4</v>
      </c>
      <c r="F32" s="57"/>
      <c r="G32" s="57"/>
      <c r="H32" s="57"/>
      <c r="I32" s="57"/>
      <c r="J32" s="57"/>
      <c r="K32" s="57"/>
      <c r="L32" s="58"/>
    </row>
    <row r="33" spans="5:12" ht="18.75" thickBot="1">
      <c r="E33" s="59" t="s">
        <v>14</v>
      </c>
      <c r="F33" s="60"/>
      <c r="G33" s="61"/>
      <c r="H33" s="62" t="s">
        <v>16</v>
      </c>
      <c r="I33" s="62"/>
      <c r="J33" s="62"/>
      <c r="K33" s="62"/>
      <c r="L33" s="63"/>
    </row>
    <row r="34" spans="5:12" ht="18.75" thickBot="1">
      <c r="E34" s="50" t="s">
        <v>10</v>
      </c>
      <c r="F34" s="51"/>
      <c r="G34" s="52"/>
      <c r="H34" s="53" t="s">
        <v>15</v>
      </c>
      <c r="I34" s="53"/>
      <c r="J34" s="53"/>
      <c r="K34" s="53"/>
      <c r="L34" s="54"/>
    </row>
    <row r="35" spans="5:12" ht="18.75" thickBot="1">
      <c r="E35" s="50" t="s">
        <v>1</v>
      </c>
      <c r="F35" s="51"/>
      <c r="G35" s="52"/>
      <c r="H35" s="53" t="s">
        <v>17</v>
      </c>
      <c r="I35" s="53"/>
      <c r="J35" s="53"/>
      <c r="K35" s="53"/>
      <c r="L35" s="54"/>
    </row>
    <row r="36" spans="5:12" ht="18.75" thickBot="1">
      <c r="E36" s="50" t="s">
        <v>2</v>
      </c>
      <c r="F36" s="51"/>
      <c r="G36" s="52"/>
      <c r="H36" s="53" t="s">
        <v>11</v>
      </c>
      <c r="I36" s="53"/>
      <c r="J36" s="53"/>
      <c r="K36" s="53"/>
      <c r="L36" s="54"/>
    </row>
    <row r="37" spans="5:12" ht="18.75" thickBot="1">
      <c r="E37" s="50" t="s">
        <v>3</v>
      </c>
      <c r="F37" s="51"/>
      <c r="G37" s="52"/>
      <c r="H37" s="55" t="s">
        <v>18</v>
      </c>
      <c r="I37" s="53"/>
      <c r="J37" s="53"/>
      <c r="K37" s="53"/>
      <c r="L37" s="54"/>
    </row>
    <row r="38" spans="5:12" ht="48.75" thickBot="1">
      <c r="E38" s="11" t="s">
        <v>5</v>
      </c>
      <c r="F38" s="11" t="s">
        <v>6</v>
      </c>
      <c r="G38" s="11" t="s">
        <v>19</v>
      </c>
      <c r="H38" s="14" t="s">
        <v>12</v>
      </c>
      <c r="I38" s="11" t="s">
        <v>7</v>
      </c>
      <c r="J38" s="11" t="s">
        <v>8</v>
      </c>
      <c r="K38" s="19" t="s">
        <v>9</v>
      </c>
      <c r="L38" s="11" t="s">
        <v>13</v>
      </c>
    </row>
    <row r="39" spans="5:13" ht="15.75">
      <c r="E39" s="5">
        <v>1</v>
      </c>
      <c r="F39" s="6" t="s">
        <v>20</v>
      </c>
      <c r="G39" s="6">
        <v>50</v>
      </c>
      <c r="H39" s="15">
        <v>42432</v>
      </c>
      <c r="I39" s="21" t="s">
        <v>24</v>
      </c>
      <c r="J39" s="6">
        <v>49</v>
      </c>
      <c r="K39" s="26">
        <f>IF((G39-J39)&lt;0,0,G39-J39)</f>
        <v>1</v>
      </c>
      <c r="L39" s="28"/>
      <c r="M39" s="36" t="s">
        <v>28</v>
      </c>
    </row>
    <row r="40" spans="5:12" ht="15.75">
      <c r="E40" s="7"/>
      <c r="F40" s="3"/>
      <c r="G40" s="3"/>
      <c r="H40" s="16"/>
      <c r="I40" s="22"/>
      <c r="J40" s="3"/>
      <c r="K40" s="3"/>
      <c r="L40" s="30"/>
    </row>
    <row r="41" spans="5:13" s="34" customFormat="1" ht="15.75">
      <c r="E41" s="31">
        <v>2</v>
      </c>
      <c r="F41" s="13" t="s">
        <v>21</v>
      </c>
      <c r="G41" s="13">
        <v>100</v>
      </c>
      <c r="H41" s="17">
        <v>42480</v>
      </c>
      <c r="I41" s="32" t="s">
        <v>25</v>
      </c>
      <c r="J41" s="13">
        <v>59.1</v>
      </c>
      <c r="K41" s="13">
        <f>IF((G41-J41)&lt;0,0,G41-J41)</f>
        <v>40.9</v>
      </c>
      <c r="L41" s="33">
        <f>IF(K41=0,G41,J41)</f>
        <v>59.1</v>
      </c>
      <c r="M41" s="37" t="s">
        <v>29</v>
      </c>
    </row>
    <row r="42" spans="5:12" ht="15.75">
      <c r="E42" s="7"/>
      <c r="F42" s="3"/>
      <c r="G42" s="3"/>
      <c r="H42" s="16"/>
      <c r="I42" s="22"/>
      <c r="J42" s="3"/>
      <c r="K42" s="3"/>
      <c r="L42" s="30"/>
    </row>
    <row r="43" spans="5:12" ht="15.75">
      <c r="E43" s="7">
        <v>3</v>
      </c>
      <c r="F43" s="3" t="s">
        <v>22</v>
      </c>
      <c r="G43" s="3">
        <v>180</v>
      </c>
      <c r="H43" s="16"/>
      <c r="I43" s="25"/>
      <c r="J43" s="3">
        <v>0</v>
      </c>
      <c r="K43" s="3">
        <f>IF((G43-J43)&lt;0,0,G43-J43)</f>
        <v>180</v>
      </c>
      <c r="L43" s="30"/>
    </row>
    <row r="44" spans="5:12" ht="15.75">
      <c r="E44" s="7"/>
      <c r="F44" s="3"/>
      <c r="G44" s="3"/>
      <c r="H44" s="16"/>
      <c r="I44" s="22"/>
      <c r="J44" s="3"/>
      <c r="K44" s="3"/>
      <c r="L44" s="30"/>
    </row>
    <row r="45" spans="5:13" ht="15.75">
      <c r="E45" s="7">
        <v>4</v>
      </c>
      <c r="F45" s="3" t="s">
        <v>23</v>
      </c>
      <c r="G45" s="3">
        <v>1000</v>
      </c>
      <c r="H45" s="16">
        <v>42462</v>
      </c>
      <c r="I45" s="22" t="s">
        <v>26</v>
      </c>
      <c r="J45" s="3">
        <v>550</v>
      </c>
      <c r="K45" s="3"/>
      <c r="L45" s="30"/>
      <c r="M45" s="38" t="s">
        <v>28</v>
      </c>
    </row>
    <row r="46" spans="5:13" s="34" customFormat="1" ht="15.75">
      <c r="E46" s="31"/>
      <c r="F46" s="13"/>
      <c r="G46" s="13"/>
      <c r="H46" s="17">
        <v>42480</v>
      </c>
      <c r="I46" s="32" t="s">
        <v>27</v>
      </c>
      <c r="J46" s="13">
        <v>750</v>
      </c>
      <c r="K46" s="13">
        <v>0</v>
      </c>
      <c r="L46" s="33">
        <v>450</v>
      </c>
      <c r="M46" s="37" t="s">
        <v>29</v>
      </c>
    </row>
    <row r="47" spans="5:12" ht="15.75">
      <c r="E47" s="7"/>
      <c r="F47" s="3"/>
      <c r="G47" s="3"/>
      <c r="H47" s="16"/>
      <c r="I47" s="22"/>
      <c r="J47" s="3"/>
      <c r="K47" s="3"/>
      <c r="L47" s="30"/>
    </row>
    <row r="48" spans="5:12" ht="15.75">
      <c r="E48" s="7"/>
      <c r="F48" s="3"/>
      <c r="G48" s="3"/>
      <c r="H48" s="16"/>
      <c r="I48" s="22"/>
      <c r="J48" s="3"/>
      <c r="K48" s="3"/>
      <c r="L48" s="30"/>
    </row>
    <row r="49" spans="5:12" ht="15.75">
      <c r="E49" s="7"/>
      <c r="F49" s="3"/>
      <c r="G49" s="3"/>
      <c r="H49" s="17"/>
      <c r="I49" s="24"/>
      <c r="J49" s="13"/>
      <c r="K49" s="3"/>
      <c r="L49" s="30"/>
    </row>
    <row r="50" spans="5:12" ht="16.5" thickBot="1">
      <c r="E50" s="12"/>
      <c r="F50" s="8"/>
      <c r="G50" s="8"/>
      <c r="H50" s="18"/>
      <c r="I50" s="23"/>
      <c r="J50" s="8"/>
      <c r="K50" s="27"/>
      <c r="L50" s="29"/>
    </row>
    <row r="51" spans="5:12" ht="16.5" thickBot="1">
      <c r="E51" s="4"/>
      <c r="F51" s="4" t="s">
        <v>0</v>
      </c>
      <c r="G51" s="4">
        <f>SUM(G39:G50)</f>
        <v>1330</v>
      </c>
      <c r="H51" s="10"/>
      <c r="I51" s="20"/>
      <c r="J51" s="4">
        <f>SUM(J39:J50)</f>
        <v>1408.1</v>
      </c>
      <c r="K51" s="4"/>
      <c r="L51" s="9">
        <f>L46+L41</f>
        <v>509.1</v>
      </c>
    </row>
  </sheetData>
  <sheetProtection/>
  <mergeCells count="11">
    <mergeCell ref="H35:L35"/>
    <mergeCell ref="E36:G36"/>
    <mergeCell ref="H36:L36"/>
    <mergeCell ref="E37:G37"/>
    <mergeCell ref="H37:L37"/>
    <mergeCell ref="E32:L32"/>
    <mergeCell ref="E33:G33"/>
    <mergeCell ref="H33:L33"/>
    <mergeCell ref="E34:G34"/>
    <mergeCell ref="H34:L34"/>
    <mergeCell ref="E35:G35"/>
  </mergeCells>
  <hyperlinks>
    <hyperlink ref="H37" r:id="rId1" display="xxxx.xxxx@unifr.ch"/>
  </hyperlinks>
  <printOptions horizontalCentered="1"/>
  <pageMargins left="0.3937007874015748" right="0.3937007874015748" top="0.5905511811023623" bottom="0.5905511811023623" header="0.2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32:M51"/>
  <sheetViews>
    <sheetView zoomScale="75" zoomScaleNormal="75" zoomScalePageLayoutView="0" workbookViewId="0" topLeftCell="D24">
      <selection activeCell="E33" sqref="E33:G37"/>
    </sheetView>
  </sheetViews>
  <sheetFormatPr defaultColWidth="11.421875" defaultRowHeight="12.75"/>
  <cols>
    <col min="1" max="1" width="4.140625" style="0" customWidth="1"/>
    <col min="2" max="2" width="36.28125" style="0" customWidth="1"/>
    <col min="3" max="3" width="9.140625" style="0" customWidth="1"/>
    <col min="4" max="4" width="14.8515625" style="0" customWidth="1"/>
    <col min="5" max="5" width="4.00390625" style="0" bestFit="1" customWidth="1"/>
    <col min="6" max="6" width="19.28125" style="0" bestFit="1" customWidth="1"/>
    <col min="7" max="7" width="13.421875" style="0" bestFit="1" customWidth="1"/>
    <col min="8" max="8" width="10.8515625" style="0" bestFit="1" customWidth="1"/>
    <col min="9" max="9" width="12.8515625" style="0" bestFit="1" customWidth="1"/>
    <col min="10" max="10" width="9.7109375" style="0" bestFit="1" customWidth="1"/>
    <col min="11" max="11" width="6.7109375" style="0" bestFit="1" customWidth="1"/>
    <col min="12" max="12" width="10.140625" style="0" bestFit="1" customWidth="1"/>
    <col min="13" max="13" width="34.28125" style="0" bestFit="1" customWidth="1"/>
  </cols>
  <sheetData>
    <row r="2" s="2" customFormat="1" ht="18"/>
    <row r="3" s="2" customFormat="1" ht="18"/>
    <row r="4" s="2" customFormat="1" ht="18"/>
    <row r="5" s="2" customFormat="1" ht="18"/>
    <row r="6" s="2" customFormat="1" ht="18"/>
    <row r="7" s="1" customFormat="1" ht="38.25" customHeight="1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31" ht="13.5" thickBot="1"/>
    <row r="32" spans="5:12" ht="25.5" thickBot="1">
      <c r="E32" s="56" t="s">
        <v>4</v>
      </c>
      <c r="F32" s="57"/>
      <c r="G32" s="57"/>
      <c r="H32" s="57"/>
      <c r="I32" s="57"/>
      <c r="J32" s="57"/>
      <c r="K32" s="57"/>
      <c r="L32" s="58"/>
    </row>
    <row r="33" spans="5:12" ht="18.75" thickBot="1">
      <c r="E33" s="59" t="s">
        <v>34</v>
      </c>
      <c r="F33" s="60"/>
      <c r="G33" s="61"/>
      <c r="H33" s="62" t="s">
        <v>16</v>
      </c>
      <c r="I33" s="62"/>
      <c r="J33" s="62"/>
      <c r="K33" s="62"/>
      <c r="L33" s="63"/>
    </row>
    <row r="34" spans="5:12" ht="18.75" thickBot="1">
      <c r="E34" s="50" t="s">
        <v>32</v>
      </c>
      <c r="F34" s="51"/>
      <c r="G34" s="52"/>
      <c r="H34" s="53" t="s">
        <v>15</v>
      </c>
      <c r="I34" s="53"/>
      <c r="J34" s="53"/>
      <c r="K34" s="53"/>
      <c r="L34" s="54"/>
    </row>
    <row r="35" spans="5:12" ht="18.75" thickBot="1">
      <c r="E35" s="50" t="s">
        <v>35</v>
      </c>
      <c r="F35" s="51"/>
      <c r="G35" s="52"/>
      <c r="H35" s="53" t="s">
        <v>17</v>
      </c>
      <c r="I35" s="53"/>
      <c r="J35" s="53"/>
      <c r="K35" s="53"/>
      <c r="L35" s="54"/>
    </row>
    <row r="36" spans="5:12" ht="18.75" thickBot="1">
      <c r="E36" s="50" t="s">
        <v>36</v>
      </c>
      <c r="F36" s="51"/>
      <c r="G36" s="52"/>
      <c r="H36" s="53" t="s">
        <v>11</v>
      </c>
      <c r="I36" s="53"/>
      <c r="J36" s="53"/>
      <c r="K36" s="53"/>
      <c r="L36" s="54"/>
    </row>
    <row r="37" spans="5:12" ht="18.75" thickBot="1">
      <c r="E37" s="50" t="s">
        <v>33</v>
      </c>
      <c r="F37" s="51"/>
      <c r="G37" s="52"/>
      <c r="H37" s="55" t="s">
        <v>18</v>
      </c>
      <c r="I37" s="53"/>
      <c r="J37" s="53"/>
      <c r="K37" s="53"/>
      <c r="L37" s="54"/>
    </row>
    <row r="38" spans="5:12" ht="48.75" thickBot="1">
      <c r="E38" s="11" t="s">
        <v>5</v>
      </c>
      <c r="F38" s="11" t="s">
        <v>6</v>
      </c>
      <c r="G38" s="11" t="s">
        <v>19</v>
      </c>
      <c r="H38" s="14" t="s">
        <v>37</v>
      </c>
      <c r="I38" s="11" t="s">
        <v>7</v>
      </c>
      <c r="J38" s="11" t="s">
        <v>8</v>
      </c>
      <c r="K38" s="19" t="s">
        <v>38</v>
      </c>
      <c r="L38" s="11" t="s">
        <v>39</v>
      </c>
    </row>
    <row r="39" spans="5:13" ht="15.75">
      <c r="E39" s="5">
        <v>1</v>
      </c>
      <c r="F39" s="6" t="s">
        <v>40</v>
      </c>
      <c r="G39" s="6">
        <v>50</v>
      </c>
      <c r="H39" s="15">
        <v>42432</v>
      </c>
      <c r="I39" s="21" t="s">
        <v>24</v>
      </c>
      <c r="J39" s="6">
        <v>49</v>
      </c>
      <c r="K39" s="26">
        <f>IF((G39-J39)&lt;0,0,G39-J39)</f>
        <v>1</v>
      </c>
      <c r="L39" s="28"/>
      <c r="M39" s="36" t="s">
        <v>44</v>
      </c>
    </row>
    <row r="40" spans="5:12" ht="15.75">
      <c r="E40" s="7"/>
      <c r="F40" s="3"/>
      <c r="G40" s="3"/>
      <c r="H40" s="16"/>
      <c r="I40" s="22"/>
      <c r="J40" s="3"/>
      <c r="K40" s="3"/>
      <c r="L40" s="30"/>
    </row>
    <row r="41" spans="5:13" s="34" customFormat="1" ht="15.75">
      <c r="E41" s="31">
        <v>2</v>
      </c>
      <c r="F41" s="49" t="s">
        <v>41</v>
      </c>
      <c r="G41" s="13">
        <v>100</v>
      </c>
      <c r="H41" s="17">
        <v>42480</v>
      </c>
      <c r="I41" s="32" t="s">
        <v>25</v>
      </c>
      <c r="J41" s="13">
        <v>59.1</v>
      </c>
      <c r="K41" s="13">
        <f>IF((G41-J41)&lt;0,0,G41-J41)</f>
        <v>40.9</v>
      </c>
      <c r="L41" s="33">
        <f>IF(K41=0,G41,J41)</f>
        <v>59.1</v>
      </c>
      <c r="M41" s="37" t="s">
        <v>45</v>
      </c>
    </row>
    <row r="42" spans="5:12" ht="15.75">
      <c r="E42" s="7"/>
      <c r="F42" s="3"/>
      <c r="G42" s="3"/>
      <c r="H42" s="16"/>
      <c r="I42" s="22"/>
      <c r="J42" s="3"/>
      <c r="K42" s="3"/>
      <c r="L42" s="30"/>
    </row>
    <row r="43" spans="5:12" ht="15.75">
      <c r="E43" s="7">
        <v>3</v>
      </c>
      <c r="F43" s="3" t="s">
        <v>42</v>
      </c>
      <c r="G43" s="3">
        <v>180</v>
      </c>
      <c r="H43" s="16"/>
      <c r="I43" s="25"/>
      <c r="J43" s="3">
        <v>0</v>
      </c>
      <c r="K43" s="3">
        <f>IF((G43-J43)&lt;0,0,G43-J43)</f>
        <v>180</v>
      </c>
      <c r="L43" s="30"/>
    </row>
    <row r="44" spans="5:12" ht="15.75">
      <c r="E44" s="7"/>
      <c r="F44" s="3"/>
      <c r="G44" s="3"/>
      <c r="H44" s="16"/>
      <c r="I44" s="22"/>
      <c r="J44" s="3"/>
      <c r="K44" s="3"/>
      <c r="L44" s="30"/>
    </row>
    <row r="45" spans="5:13" ht="15.75">
      <c r="E45" s="7">
        <v>4</v>
      </c>
      <c r="F45" s="3" t="s">
        <v>43</v>
      </c>
      <c r="G45" s="3">
        <v>1000</v>
      </c>
      <c r="H45" s="16">
        <v>42462</v>
      </c>
      <c r="I45" s="22" t="s">
        <v>26</v>
      </c>
      <c r="J45" s="3">
        <v>550</v>
      </c>
      <c r="K45" s="3"/>
      <c r="L45" s="30"/>
      <c r="M45" s="38" t="s">
        <v>44</v>
      </c>
    </row>
    <row r="46" spans="5:13" s="34" customFormat="1" ht="15.75">
      <c r="E46" s="31"/>
      <c r="F46" s="13"/>
      <c r="G46" s="13"/>
      <c r="H46" s="17">
        <v>42480</v>
      </c>
      <c r="I46" s="32" t="s">
        <v>27</v>
      </c>
      <c r="J46" s="13">
        <v>750</v>
      </c>
      <c r="K46" s="13">
        <v>0</v>
      </c>
      <c r="L46" s="33">
        <v>450</v>
      </c>
      <c r="M46" s="37" t="s">
        <v>45</v>
      </c>
    </row>
    <row r="47" spans="5:12" ht="15.75">
      <c r="E47" s="7"/>
      <c r="F47" s="3"/>
      <c r="G47" s="3"/>
      <c r="H47" s="16"/>
      <c r="I47" s="22"/>
      <c r="J47" s="3"/>
      <c r="K47" s="3"/>
      <c r="L47" s="30"/>
    </row>
    <row r="48" spans="5:12" ht="15.75">
      <c r="E48" s="7"/>
      <c r="F48" s="3"/>
      <c r="G48" s="3"/>
      <c r="H48" s="16"/>
      <c r="I48" s="22"/>
      <c r="J48" s="3"/>
      <c r="K48" s="3"/>
      <c r="L48" s="30"/>
    </row>
    <row r="49" spans="5:12" ht="15.75">
      <c r="E49" s="7"/>
      <c r="F49" s="3"/>
      <c r="G49" s="3"/>
      <c r="H49" s="17"/>
      <c r="I49" s="24"/>
      <c r="J49" s="13"/>
      <c r="K49" s="3"/>
      <c r="L49" s="30"/>
    </row>
    <row r="50" spans="5:12" ht="16.5" thickBot="1">
      <c r="E50" s="12"/>
      <c r="F50" s="8"/>
      <c r="G50" s="8"/>
      <c r="H50" s="18"/>
      <c r="I50" s="23"/>
      <c r="J50" s="8"/>
      <c r="K50" s="27"/>
      <c r="L50" s="29"/>
    </row>
    <row r="51" spans="5:12" ht="16.5" thickBot="1">
      <c r="E51" s="4"/>
      <c r="F51" s="4" t="s">
        <v>0</v>
      </c>
      <c r="G51" s="4">
        <f>SUM(G39:G50)</f>
        <v>1330</v>
      </c>
      <c r="H51" s="10"/>
      <c r="I51" s="20"/>
      <c r="J51" s="4">
        <f>SUM(J39:J50)</f>
        <v>1408.1</v>
      </c>
      <c r="K51" s="4"/>
      <c r="L51" s="9">
        <f>L46+L41</f>
        <v>509.1</v>
      </c>
    </row>
  </sheetData>
  <sheetProtection/>
  <mergeCells count="11">
    <mergeCell ref="H35:L35"/>
    <mergeCell ref="E36:G36"/>
    <mergeCell ref="H36:L36"/>
    <mergeCell ref="E37:G37"/>
    <mergeCell ref="H37:L37"/>
    <mergeCell ref="E32:L32"/>
    <mergeCell ref="E33:G33"/>
    <mergeCell ref="H33:L33"/>
    <mergeCell ref="E34:G34"/>
    <mergeCell ref="H34:L34"/>
    <mergeCell ref="E35:G35"/>
  </mergeCells>
  <hyperlinks>
    <hyperlink ref="H37" r:id="rId1" display="xxxx.xxxx@unifr.ch"/>
  </hyperlinks>
  <printOptions horizontalCentered="1"/>
  <pageMargins left="0.3937007874015748" right="0.3937007874015748" top="0.5905511811023623" bottom="0.5905511811023623" header="0.2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4:L33"/>
  <sheetViews>
    <sheetView zoomScale="67" zoomScaleNormal="67" zoomScalePageLayoutView="0" workbookViewId="0" topLeftCell="D1">
      <selection activeCell="E25" sqref="E25:G29"/>
    </sheetView>
  </sheetViews>
  <sheetFormatPr defaultColWidth="11.421875" defaultRowHeight="12.75"/>
  <cols>
    <col min="1" max="1" width="4.140625" style="0" customWidth="1"/>
    <col min="2" max="2" width="36.28125" style="0" customWidth="1"/>
    <col min="3" max="3" width="9.140625" style="0" customWidth="1"/>
    <col min="4" max="4" width="14.8515625" style="0" customWidth="1"/>
    <col min="5" max="5" width="15.7109375" style="0" customWidth="1"/>
    <col min="6" max="6" width="17.8515625" style="0" bestFit="1" customWidth="1"/>
    <col min="7" max="7" width="14.28125" style="0" customWidth="1"/>
    <col min="8" max="8" width="19.8515625" style="0" bestFit="1" customWidth="1"/>
    <col min="9" max="9" width="13.140625" style="0" bestFit="1" customWidth="1"/>
    <col min="10" max="10" width="16.140625" style="0" bestFit="1" customWidth="1"/>
  </cols>
  <sheetData>
    <row r="2" s="2" customFormat="1" ht="18"/>
    <row r="3" s="2" customFormat="1" ht="18"/>
    <row r="4" s="2" customFormat="1" ht="18"/>
    <row r="5" s="2" customFormat="1" ht="18"/>
    <row r="6" s="2" customFormat="1" ht="18"/>
    <row r="7" s="1" customFormat="1" ht="38.25" customHeight="1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3" ht="13.5" thickBot="1"/>
    <row r="24" spans="5:12" ht="25.5" thickBot="1">
      <c r="E24" s="56" t="s">
        <v>4</v>
      </c>
      <c r="F24" s="57"/>
      <c r="G24" s="57"/>
      <c r="H24" s="57"/>
      <c r="I24" s="57"/>
      <c r="J24" s="57"/>
      <c r="K24" s="57"/>
      <c r="L24" s="58"/>
    </row>
    <row r="25" spans="5:12" ht="18.75" thickBot="1">
      <c r="E25" s="59" t="s">
        <v>14</v>
      </c>
      <c r="F25" s="60"/>
      <c r="G25" s="61"/>
      <c r="H25" s="62" t="s">
        <v>31</v>
      </c>
      <c r="I25" s="62"/>
      <c r="J25" s="62"/>
      <c r="K25" s="62"/>
      <c r="L25" s="63"/>
    </row>
    <row r="26" spans="5:12" ht="18.75" thickBot="1">
      <c r="E26" s="50" t="s">
        <v>10</v>
      </c>
      <c r="F26" s="51"/>
      <c r="G26" s="52"/>
      <c r="H26" s="53" t="s">
        <v>15</v>
      </c>
      <c r="I26" s="53"/>
      <c r="J26" s="53"/>
      <c r="K26" s="53"/>
      <c r="L26" s="54"/>
    </row>
    <row r="27" spans="5:12" ht="18.75" thickBot="1">
      <c r="E27" s="50" t="s">
        <v>1</v>
      </c>
      <c r="F27" s="51"/>
      <c r="G27" s="52"/>
      <c r="H27" s="53" t="s">
        <v>17</v>
      </c>
      <c r="I27" s="53"/>
      <c r="J27" s="53"/>
      <c r="K27" s="53"/>
      <c r="L27" s="54"/>
    </row>
    <row r="28" spans="5:12" ht="18.75" thickBot="1">
      <c r="E28" s="50" t="s">
        <v>2</v>
      </c>
      <c r="F28" s="51"/>
      <c r="G28" s="52"/>
      <c r="H28" s="53" t="s">
        <v>11</v>
      </c>
      <c r="I28" s="53"/>
      <c r="J28" s="53"/>
      <c r="K28" s="53"/>
      <c r="L28" s="54"/>
    </row>
    <row r="29" spans="5:12" ht="18.75" thickBot="1">
      <c r="E29" s="50" t="s">
        <v>3</v>
      </c>
      <c r="F29" s="51"/>
      <c r="G29" s="52"/>
      <c r="H29" s="55" t="s">
        <v>18</v>
      </c>
      <c r="I29" s="53"/>
      <c r="J29" s="53"/>
      <c r="K29" s="53"/>
      <c r="L29" s="54"/>
    </row>
    <row r="30" spans="5:12" ht="33" thickBot="1">
      <c r="E30" s="11" t="s">
        <v>5</v>
      </c>
      <c r="F30" s="11" t="s">
        <v>6</v>
      </c>
      <c r="G30" s="11" t="s">
        <v>19</v>
      </c>
      <c r="H30" s="14" t="s">
        <v>12</v>
      </c>
      <c r="I30" s="11" t="s">
        <v>7</v>
      </c>
      <c r="J30" s="11" t="s">
        <v>8</v>
      </c>
      <c r="K30" s="19" t="s">
        <v>9</v>
      </c>
      <c r="L30" s="11" t="s">
        <v>13</v>
      </c>
    </row>
    <row r="31" spans="5:12" s="34" customFormat="1" ht="15.75">
      <c r="E31" s="42">
        <v>1</v>
      </c>
      <c r="F31" s="43" t="s">
        <v>30</v>
      </c>
      <c r="G31" s="43">
        <v>1200</v>
      </c>
      <c r="H31" s="44">
        <v>42618</v>
      </c>
      <c r="I31" s="45" t="s">
        <v>24</v>
      </c>
      <c r="J31" s="43">
        <v>1200</v>
      </c>
      <c r="K31" s="46">
        <f>IF((G31-J31)&lt;0,0,G31-J31)</f>
        <v>0</v>
      </c>
      <c r="L31" s="47">
        <f>IF(K31=0,G31,J31)</f>
        <v>1200</v>
      </c>
    </row>
    <row r="32" spans="5:12" ht="16.5" thickBot="1">
      <c r="E32" s="7"/>
      <c r="F32" s="3"/>
      <c r="G32" s="3"/>
      <c r="H32" s="16"/>
      <c r="I32" s="22"/>
      <c r="J32" s="3"/>
      <c r="K32" s="3"/>
      <c r="L32" s="30"/>
    </row>
    <row r="33" spans="5:12" ht="16.5" thickBot="1">
      <c r="E33" s="4"/>
      <c r="F33" s="4" t="s">
        <v>0</v>
      </c>
      <c r="G33" s="4">
        <f>SUM(G31:G32)</f>
        <v>1200</v>
      </c>
      <c r="H33" s="10"/>
      <c r="I33" s="20"/>
      <c r="J33" s="4">
        <f>SUM(J31:J32)</f>
        <v>1200</v>
      </c>
      <c r="K33" s="4"/>
      <c r="L33" s="9">
        <f>SUM(L31:L32)</f>
        <v>1200</v>
      </c>
    </row>
  </sheetData>
  <sheetProtection/>
  <mergeCells count="11">
    <mergeCell ref="H27:L27"/>
    <mergeCell ref="E28:G28"/>
    <mergeCell ref="H28:L28"/>
    <mergeCell ref="E29:G29"/>
    <mergeCell ref="H29:L29"/>
    <mergeCell ref="E24:L24"/>
    <mergeCell ref="E25:G25"/>
    <mergeCell ref="H25:L25"/>
    <mergeCell ref="E26:G26"/>
    <mergeCell ref="H26:L26"/>
    <mergeCell ref="E27:G27"/>
  </mergeCells>
  <hyperlinks>
    <hyperlink ref="H29" r:id="rId1" display="xxxx.xxxx@unifr.ch"/>
  </hyperlinks>
  <printOptions horizontalCentered="1"/>
  <pageMargins left="0.3937007874015748" right="0.3937007874015748" top="0.5905511811023623" bottom="0.5905511811023623" header="0.2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4:L33"/>
  <sheetViews>
    <sheetView zoomScale="67" zoomScaleNormal="67" zoomScalePageLayoutView="0" workbookViewId="0" topLeftCell="A19">
      <selection activeCell="I44" sqref="I44"/>
    </sheetView>
  </sheetViews>
  <sheetFormatPr defaultColWidth="11.421875" defaultRowHeight="12.75"/>
  <cols>
    <col min="1" max="1" width="4.140625" style="0" customWidth="1"/>
    <col min="2" max="2" width="36.28125" style="0" customWidth="1"/>
    <col min="3" max="3" width="9.140625" style="0" customWidth="1"/>
    <col min="4" max="4" width="14.8515625" style="0" customWidth="1"/>
    <col min="5" max="5" width="15.7109375" style="0" customWidth="1"/>
    <col min="6" max="6" width="17.8515625" style="0" bestFit="1" customWidth="1"/>
    <col min="7" max="7" width="14.28125" style="0" customWidth="1"/>
    <col min="8" max="8" width="19.8515625" style="0" bestFit="1" customWidth="1"/>
    <col min="9" max="9" width="13.140625" style="0" bestFit="1" customWidth="1"/>
    <col min="10" max="10" width="16.140625" style="0" bestFit="1" customWidth="1"/>
  </cols>
  <sheetData>
    <row r="2" s="2" customFormat="1" ht="18"/>
    <row r="3" s="2" customFormat="1" ht="18"/>
    <row r="4" s="2" customFormat="1" ht="18"/>
    <row r="5" s="2" customFormat="1" ht="18"/>
    <row r="6" s="2" customFormat="1" ht="18"/>
    <row r="7" s="1" customFormat="1" ht="38.25" customHeight="1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3" ht="13.5" thickBot="1"/>
    <row r="24" spans="5:12" ht="25.5" thickBot="1">
      <c r="E24" s="56" t="s">
        <v>4</v>
      </c>
      <c r="F24" s="57"/>
      <c r="G24" s="57"/>
      <c r="H24" s="57"/>
      <c r="I24" s="57"/>
      <c r="J24" s="57"/>
      <c r="K24" s="57"/>
      <c r="L24" s="58"/>
    </row>
    <row r="25" spans="5:12" ht="18.75" thickBot="1">
      <c r="E25" s="59" t="s">
        <v>34</v>
      </c>
      <c r="F25" s="60"/>
      <c r="G25" s="61"/>
      <c r="H25" s="62" t="s">
        <v>46</v>
      </c>
      <c r="I25" s="62"/>
      <c r="J25" s="62"/>
      <c r="K25" s="62"/>
      <c r="L25" s="63"/>
    </row>
    <row r="26" spans="5:12" ht="18.75" thickBot="1">
      <c r="E26" s="50" t="s">
        <v>32</v>
      </c>
      <c r="F26" s="51"/>
      <c r="G26" s="52"/>
      <c r="H26" s="53" t="s">
        <v>15</v>
      </c>
      <c r="I26" s="53"/>
      <c r="J26" s="53"/>
      <c r="K26" s="53"/>
      <c r="L26" s="54"/>
    </row>
    <row r="27" spans="5:12" ht="18.75" thickBot="1">
      <c r="E27" s="50" t="s">
        <v>35</v>
      </c>
      <c r="F27" s="51"/>
      <c r="G27" s="52"/>
      <c r="H27" s="53" t="s">
        <v>17</v>
      </c>
      <c r="I27" s="53"/>
      <c r="J27" s="53"/>
      <c r="K27" s="53"/>
      <c r="L27" s="54"/>
    </row>
    <row r="28" spans="5:12" ht="18.75" thickBot="1">
      <c r="E28" s="50" t="s">
        <v>36</v>
      </c>
      <c r="F28" s="51"/>
      <c r="G28" s="52"/>
      <c r="H28" s="53" t="s">
        <v>11</v>
      </c>
      <c r="I28" s="53"/>
      <c r="J28" s="53"/>
      <c r="K28" s="53"/>
      <c r="L28" s="54"/>
    </row>
    <row r="29" spans="5:12" ht="18.75" thickBot="1">
      <c r="E29" s="50" t="s">
        <v>33</v>
      </c>
      <c r="F29" s="51"/>
      <c r="G29" s="52"/>
      <c r="H29" s="55" t="s">
        <v>18</v>
      </c>
      <c r="I29" s="53"/>
      <c r="J29" s="53"/>
      <c r="K29" s="53"/>
      <c r="L29" s="54"/>
    </row>
    <row r="30" spans="5:12" ht="48.75" thickBot="1">
      <c r="E30" s="11" t="s">
        <v>5</v>
      </c>
      <c r="F30" s="11" t="s">
        <v>6</v>
      </c>
      <c r="G30" s="11" t="s">
        <v>19</v>
      </c>
      <c r="H30" s="14" t="s">
        <v>37</v>
      </c>
      <c r="I30" s="11" t="s">
        <v>7</v>
      </c>
      <c r="J30" s="11" t="s">
        <v>8</v>
      </c>
      <c r="K30" s="19" t="s">
        <v>38</v>
      </c>
      <c r="L30" s="11" t="s">
        <v>39</v>
      </c>
    </row>
    <row r="31" spans="5:12" s="34" customFormat="1" ht="15.75">
      <c r="E31" s="42">
        <v>1</v>
      </c>
      <c r="F31" s="43" t="s">
        <v>30</v>
      </c>
      <c r="G31" s="43">
        <v>1200</v>
      </c>
      <c r="H31" s="44">
        <v>42618</v>
      </c>
      <c r="I31" s="45" t="s">
        <v>24</v>
      </c>
      <c r="J31" s="43">
        <v>1200</v>
      </c>
      <c r="K31" s="46">
        <f>IF((G31-J31)&lt;0,0,G31-J31)</f>
        <v>0</v>
      </c>
      <c r="L31" s="47">
        <f>IF(K31=0,G31,J31)</f>
        <v>1200</v>
      </c>
    </row>
    <row r="32" spans="5:12" ht="16.5" thickBot="1">
      <c r="E32" s="7"/>
      <c r="F32" s="3"/>
      <c r="G32" s="3"/>
      <c r="H32" s="16"/>
      <c r="I32" s="22"/>
      <c r="J32" s="3"/>
      <c r="K32" s="3"/>
      <c r="L32" s="30"/>
    </row>
    <row r="33" spans="5:12" ht="16.5" thickBot="1">
      <c r="E33" s="4"/>
      <c r="F33" s="4" t="s">
        <v>0</v>
      </c>
      <c r="G33" s="4">
        <f>SUM(G31:G32)</f>
        <v>1200</v>
      </c>
      <c r="H33" s="10"/>
      <c r="I33" s="20"/>
      <c r="J33" s="4">
        <f>SUM(J31:J32)</f>
        <v>1200</v>
      </c>
      <c r="K33" s="4"/>
      <c r="L33" s="9">
        <f>SUM(L31:L32)</f>
        <v>1200</v>
      </c>
    </row>
  </sheetData>
  <sheetProtection/>
  <mergeCells count="11">
    <mergeCell ref="H27:L27"/>
    <mergeCell ref="E28:G28"/>
    <mergeCell ref="H28:L28"/>
    <mergeCell ref="E29:G29"/>
    <mergeCell ref="H29:L29"/>
    <mergeCell ref="E24:L24"/>
    <mergeCell ref="E25:G25"/>
    <mergeCell ref="H25:L25"/>
    <mergeCell ref="E26:G26"/>
    <mergeCell ref="H26:L26"/>
    <mergeCell ref="E27:G27"/>
  </mergeCells>
  <hyperlinks>
    <hyperlink ref="H29" r:id="rId1" display="xxxx.xxxx@unifr.ch"/>
  </hyperlinks>
  <printOptions horizontalCentered="1"/>
  <pageMargins left="0.3937007874015748" right="0.3937007874015748" top="0.5905511811023623" bottom="0.5905511811023623" header="0.2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AttalahB</dc:creator>
  <cp:keywords/>
  <dc:description/>
  <cp:lastModifiedBy>Utilisateur de Microsoft Office</cp:lastModifiedBy>
  <cp:lastPrinted>2005-01-24T09:21:12Z</cp:lastPrinted>
  <dcterms:created xsi:type="dcterms:W3CDTF">2004-11-11T08:14:30Z</dcterms:created>
  <dcterms:modified xsi:type="dcterms:W3CDTF">2018-05-29T15:19:33Z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